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fbena\Desktop\"/>
    </mc:Choice>
  </mc:AlternateContent>
  <xr:revisionPtr revIDLastSave="0" documentId="13_ncr:1_{12E18CD4-C2D9-4685-9ACE-F2C4CFB53086}" xr6:coauthVersionLast="45" xr6:coauthVersionMax="45" xr10:uidLastSave="{00000000-0000-0000-0000-000000000000}"/>
  <bookViews>
    <workbookView xWindow="-108" yWindow="-108" windowWidth="23256" windowHeight="12576" xr2:uid="{B3FEF7BA-2C0B-4C05-A924-E148350B0FF0}"/>
  </bookViews>
  <sheets>
    <sheet name="Sole Proprietor" sheetId="1" r:id="rId1"/>
    <sheet name="Employee Payroll Calc"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 l="1"/>
  <c r="C25" i="3"/>
  <c r="C24" i="3"/>
  <c r="C23" i="3"/>
  <c r="C22" i="3"/>
  <c r="C21" i="3"/>
  <c r="C20" i="3"/>
  <c r="C19" i="3"/>
  <c r="C18" i="3"/>
  <c r="C17" i="3"/>
  <c r="C16" i="3"/>
  <c r="C26" i="3" s="1"/>
  <c r="C11" i="3" s="1"/>
  <c r="B11" i="3"/>
  <c r="D15" i="1"/>
  <c r="D16" i="1" s="1"/>
  <c r="D8" i="1"/>
  <c r="D9" i="1" s="1"/>
  <c r="D10" i="1" s="1"/>
  <c r="D22" i="1" l="1"/>
  <c r="D23" i="1" s="1"/>
  <c r="D11" i="3"/>
  <c r="G11" i="3" s="1"/>
  <c r="G14" i="3" s="1"/>
  <c r="G16" i="3" s="1"/>
</calcChain>
</file>

<file path=xl/sharedStrings.xml><?xml version="1.0" encoding="utf-8"?>
<sst xmlns="http://schemas.openxmlformats.org/spreadsheetml/2006/main" count="79" uniqueCount="64">
  <si>
    <t>2019 Schedule C - Line 31</t>
  </si>
  <si>
    <t>2019 Schedule 1 - Line 15</t>
  </si>
  <si>
    <t>2019 Schedle 1 - Line 16</t>
  </si>
  <si>
    <t>Net Income</t>
  </si>
  <si>
    <t>Retirement Plans</t>
  </si>
  <si>
    <t>Health Insurance</t>
  </si>
  <si>
    <t>SOLE PROPRIETOR (No Employees)</t>
  </si>
  <si>
    <t>Total</t>
  </si>
  <si>
    <t>Monthly Average Payroll</t>
  </si>
  <si>
    <t>SELF-EMPLOYED OR INDEPENDENT CONTRACTOR</t>
  </si>
  <si>
    <t>2019 Form 1099s Box 7 (ALL)</t>
  </si>
  <si>
    <t xml:space="preserve"> </t>
  </si>
  <si>
    <t>This is an estimate prepared for:</t>
  </si>
  <si>
    <t>John Smith</t>
  </si>
  <si>
    <t>Max Loan Amount</t>
  </si>
  <si>
    <r>
      <t xml:space="preserve">Non-Employee Compensation </t>
    </r>
    <r>
      <rPr>
        <i/>
        <sz val="11"/>
        <color theme="1"/>
        <rFont val="Calibri"/>
        <family val="2"/>
        <scheme val="minor"/>
      </rPr>
      <t>(assume no expenses)</t>
    </r>
  </si>
  <si>
    <r>
      <t xml:space="preserve">SOLE PROPRIETOR </t>
    </r>
    <r>
      <rPr>
        <b/>
        <u/>
        <sz val="18"/>
        <rFont val="Calibri"/>
        <family val="2"/>
        <scheme val="minor"/>
      </rPr>
      <t>WITH</t>
    </r>
    <r>
      <rPr>
        <b/>
        <sz val="14"/>
        <rFont val="Calibri"/>
        <family val="2"/>
        <scheme val="minor"/>
      </rPr>
      <t xml:space="preserve"> EMPLOYEES</t>
    </r>
  </si>
  <si>
    <t>ABC Company, Inc.</t>
  </si>
  <si>
    <t>Payroll - April 1, 2019 thru March 31, 2020</t>
  </si>
  <si>
    <t>Less Wages above $100K</t>
  </si>
  <si>
    <t>Retirement</t>
  </si>
  <si>
    <t>Health</t>
  </si>
  <si>
    <t>PAYROLL</t>
  </si>
  <si>
    <t>For calendar year 2019, use the 4 quarters in 2019</t>
  </si>
  <si>
    <t>Wages Compensation</t>
  </si>
  <si>
    <t xml:space="preserve"> for an employee</t>
  </si>
  <si>
    <t>Match</t>
  </si>
  <si>
    <t>Benefits</t>
  </si>
  <si>
    <t>SUTA</t>
  </si>
  <si>
    <t>EXPENSE</t>
  </si>
  <si>
    <t>2nd Quarter 2019 - Line 5c, Column 1 FORM 941</t>
  </si>
  <si>
    <t>Use "Above $100K" section below.  This cell will be automatically calculated.</t>
  </si>
  <si>
    <r>
      <t xml:space="preserve">Percentage of match into the retirment plan? </t>
    </r>
    <r>
      <rPr>
        <i/>
        <sz val="10"/>
        <color theme="1"/>
        <rFont val="Calibri"/>
        <family val="2"/>
        <scheme val="minor"/>
      </rPr>
      <t>(typically 3%)</t>
    </r>
  </si>
  <si>
    <t>Health benefits cost for the period.</t>
  </si>
  <si>
    <t>State Unemployment Tax for the period.</t>
  </si>
  <si>
    <t>Payroll expenses totaled for the period.</t>
  </si>
  <si>
    <t>3rd Quarter 2019 -  Line 5c, Column 1 FORM 941</t>
  </si>
  <si>
    <t>4th Quarter 2019 -  Line 5c, Column 1 FORM 941</t>
  </si>
  <si>
    <t>1st Quarter 2020 -  Line 5c, Column 1 FORM 941</t>
  </si>
  <si>
    <t xml:space="preserve">      TOTAL</t>
  </si>
  <si>
    <t>LIST ALL EMPLOYEES ABOVE $100K PER YEAR</t>
  </si>
  <si>
    <t>Monthly payroll expense</t>
  </si>
  <si>
    <t xml:space="preserve">Employee Name  </t>
  </si>
  <si>
    <t>Total annual pay</t>
  </si>
  <si>
    <t>above $100k</t>
  </si>
  <si>
    <t>John Smith (sample employee)</t>
  </si>
  <si>
    <r>
      <t xml:space="preserve">Max Loan Amount </t>
    </r>
    <r>
      <rPr>
        <b/>
        <sz val="12"/>
        <color theme="1"/>
        <rFont val="Calibri"/>
        <family val="2"/>
        <scheme val="minor"/>
      </rPr>
      <t>(x2.5)</t>
    </r>
  </si>
  <si>
    <t>Jane Smith (sample employee)</t>
  </si>
  <si>
    <t>This is 2.5 times your monthly payroll expense.  This amount is to be used an estimate. Your bank makes the final decision.</t>
  </si>
  <si>
    <t>NOTES</t>
  </si>
  <si>
    <t xml:space="preserve">* Complete ONLY the cells that are in </t>
  </si>
  <si>
    <t>YELLOW</t>
  </si>
  <si>
    <t>* Health Benefits include the part of Health, Dental &amp; Vision</t>
  </si>
  <si>
    <t xml:space="preserve">   of what the employer paid.</t>
  </si>
  <si>
    <t>* SUTA = State Unemployment Tax</t>
  </si>
  <si>
    <t>This as an unofficial tool to calculate the amounts for the PPP application. You will be responsible for all amounts, and defining what should be included.  Ultimately your bank will decide on these amounts. This was not created to calculate a number that is guaranteed, as that is up to your bank.  This is a guide, to help.  This is based on what is known as of April 3, 2020</t>
  </si>
  <si>
    <t>You must have ALL supporting documentation for the information entered above in order to complete your application.</t>
  </si>
  <si>
    <t>use the "PPP calculator" to compute your Monthly Average Payroll</t>
  </si>
  <si>
    <t>A</t>
  </si>
  <si>
    <t>B</t>
  </si>
  <si>
    <r>
      <t xml:space="preserve">use the figure in </t>
    </r>
    <r>
      <rPr>
        <b/>
        <u/>
        <sz val="11"/>
        <color theme="1"/>
        <rFont val="Calibri"/>
        <family val="2"/>
        <scheme val="minor"/>
      </rPr>
      <t>A</t>
    </r>
    <r>
      <rPr>
        <sz val="11"/>
        <color theme="1"/>
        <rFont val="Calibri"/>
        <family val="2"/>
        <scheme val="minor"/>
      </rPr>
      <t xml:space="preserve"> or </t>
    </r>
    <r>
      <rPr>
        <b/>
        <u/>
        <sz val="11"/>
        <color theme="1"/>
        <rFont val="Calibri"/>
        <family val="2"/>
        <scheme val="minor"/>
      </rPr>
      <t>B</t>
    </r>
    <r>
      <rPr>
        <sz val="11"/>
        <color theme="1"/>
        <rFont val="Calibri"/>
        <family val="2"/>
        <scheme val="minor"/>
      </rPr>
      <t xml:space="preserve"> for you from above</t>
    </r>
  </si>
  <si>
    <t>This as an unofficial tool to calculate the amounts for the PPP application. You will be responsible for all amounts, and defining what should be included.  Ultimately your bank will decide on these amounts. This was not created to calculate a number that is guaranteed, as that is up to your bank.  This is a guide, to help.  This is based on what is known as of 4/3/2020</t>
  </si>
  <si>
    <t>Back to Sole Proprietor</t>
  </si>
  <si>
    <t>Back to Employee Payroll Expense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</si>
</sst>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22"/>
      <color theme="1"/>
      <name val="Calibri"/>
      <family val="2"/>
      <scheme val="minor"/>
    </font>
    <font>
      <sz val="14"/>
      <color theme="1"/>
      <name val="Calibri"/>
      <family val="2"/>
      <scheme val="minor"/>
    </font>
    <font>
      <sz val="12"/>
      <color rgb="FFFF0000"/>
      <name val="Calibri"/>
      <family val="2"/>
      <scheme val="minor"/>
    </font>
    <font>
      <b/>
      <sz val="14"/>
      <color theme="1"/>
      <name val="Calibri"/>
      <family val="2"/>
      <scheme val="minor"/>
    </font>
    <font>
      <i/>
      <sz val="11"/>
      <color theme="1"/>
      <name val="Calibri"/>
      <family val="2"/>
      <scheme val="minor"/>
    </font>
    <font>
      <b/>
      <u/>
      <sz val="18"/>
      <name val="Calibri"/>
      <family val="2"/>
      <scheme val="minor"/>
    </font>
    <font>
      <b/>
      <sz val="17"/>
      <color theme="1"/>
      <name val="Calibri"/>
      <family val="2"/>
      <scheme val="minor"/>
    </font>
    <font>
      <sz val="18"/>
      <color theme="1"/>
      <name val="Calibri"/>
      <family val="2"/>
      <scheme val="minor"/>
    </font>
    <font>
      <b/>
      <sz val="20"/>
      <color theme="1"/>
      <name val="Calibri"/>
      <family val="2"/>
      <scheme val="minor"/>
    </font>
    <font>
      <b/>
      <u/>
      <sz val="11"/>
      <color theme="1"/>
      <name val="Calibri"/>
      <family val="2"/>
      <scheme val="minor"/>
    </font>
    <font>
      <sz val="11"/>
      <name val="Calibri"/>
      <family val="2"/>
      <scheme val="minor"/>
    </font>
    <font>
      <sz val="10"/>
      <color theme="1"/>
      <name val="Calibri"/>
      <family val="2"/>
      <scheme val="minor"/>
    </font>
    <font>
      <i/>
      <sz val="10"/>
      <color theme="1"/>
      <name val="Calibri"/>
      <family val="2"/>
      <scheme val="minor"/>
    </font>
    <font>
      <b/>
      <sz val="12"/>
      <color theme="1"/>
      <name val="Calibri"/>
      <family val="2"/>
      <scheme val="minor"/>
    </font>
    <font>
      <sz val="8"/>
      <color theme="1"/>
      <name val="Calibri"/>
      <family val="2"/>
      <scheme val="minor"/>
    </font>
    <font>
      <sz val="10"/>
      <color rgb="FFFF0000"/>
      <name val="Calibri"/>
      <family val="2"/>
      <scheme val="minor"/>
    </font>
    <font>
      <u/>
      <sz val="11"/>
      <color theme="1"/>
      <name val="Calibri"/>
      <family val="2"/>
      <scheme val="minor"/>
    </font>
    <font>
      <b/>
      <sz val="16"/>
      <color theme="1"/>
      <name val="Calibri"/>
      <family val="2"/>
      <scheme val="minor"/>
    </font>
    <font>
      <b/>
      <sz val="16"/>
      <name val="Calibri"/>
      <family val="2"/>
      <scheme val="minor"/>
    </font>
    <font>
      <u/>
      <sz val="11"/>
      <color theme="10"/>
      <name val="Calibri"/>
      <family val="2"/>
      <scheme val="minor"/>
    </font>
    <font>
      <b/>
      <sz val="14"/>
      <color theme="0"/>
      <name val="Calibri"/>
      <family val="2"/>
      <scheme val="minor"/>
    </font>
    <font>
      <b/>
      <sz val="24"/>
      <color theme="1"/>
      <name val="Calibri"/>
      <family val="2"/>
      <scheme val="minor"/>
    </font>
    <font>
      <b/>
      <sz val="17"/>
      <name val="Calibri"/>
      <family val="2"/>
      <scheme val="minor"/>
    </font>
    <font>
      <b/>
      <sz val="18"/>
      <color theme="0"/>
      <name val="Calibri"/>
      <family val="2"/>
      <scheme val="minor"/>
    </font>
    <font>
      <b/>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167">
    <xf numFmtId="0" fontId="0" fillId="0" borderId="0" xfId="0"/>
    <xf numFmtId="0" fontId="0" fillId="0" borderId="8" xfId="0" applyBorder="1"/>
    <xf numFmtId="44" fontId="0" fillId="0" borderId="0" xfId="2" applyFont="1"/>
    <xf numFmtId="0" fontId="0" fillId="0" borderId="0" xfId="0" applyFont="1"/>
    <xf numFmtId="0" fontId="6" fillId="0" borderId="0" xfId="0" applyFont="1"/>
    <xf numFmtId="0" fontId="6" fillId="0" borderId="0" xfId="0" applyFont="1" applyBorder="1"/>
    <xf numFmtId="44" fontId="6" fillId="0" borderId="0" xfId="2" applyFont="1"/>
    <xf numFmtId="0" fontId="0" fillId="0" borderId="13" xfId="0" applyFont="1" applyBorder="1"/>
    <xf numFmtId="0" fontId="0" fillId="0" borderId="14" xfId="0" applyFont="1" applyBorder="1"/>
    <xf numFmtId="44" fontId="0" fillId="2" borderId="22" xfId="2" applyFont="1" applyFill="1" applyBorder="1"/>
    <xf numFmtId="0" fontId="0" fillId="0" borderId="7" xfId="0" applyFont="1" applyBorder="1"/>
    <xf numFmtId="0" fontId="0" fillId="0" borderId="0" xfId="0" applyFont="1" applyBorder="1"/>
    <xf numFmtId="44" fontId="0" fillId="2" borderId="20" xfId="2" applyFont="1" applyFill="1" applyBorder="1"/>
    <xf numFmtId="0" fontId="0" fillId="0" borderId="15" xfId="0" applyFont="1" applyBorder="1"/>
    <xf numFmtId="0" fontId="0" fillId="0" borderId="19" xfId="0" applyFont="1" applyBorder="1"/>
    <xf numFmtId="44" fontId="0" fillId="4" borderId="20" xfId="2" applyFont="1" applyFill="1" applyBorder="1"/>
    <xf numFmtId="0" fontId="0" fillId="0" borderId="4" xfId="0" applyFont="1" applyBorder="1"/>
    <xf numFmtId="0" fontId="0" fillId="0" borderId="5" xfId="0" applyFont="1" applyBorder="1"/>
    <xf numFmtId="44" fontId="6" fillId="0" borderId="0" xfId="2" applyFont="1" applyBorder="1"/>
    <xf numFmtId="44" fontId="0" fillId="4" borderId="22" xfId="2" applyFont="1" applyFill="1" applyBorder="1"/>
    <xf numFmtId="44" fontId="0" fillId="4" borderId="16" xfId="2" applyFont="1" applyFill="1" applyBorder="1"/>
    <xf numFmtId="44" fontId="8" fillId="4" borderId="21" xfId="2" applyFont="1" applyFill="1" applyBorder="1"/>
    <xf numFmtId="44" fontId="0" fillId="2" borderId="17" xfId="2" applyFont="1" applyFill="1" applyBorder="1"/>
    <xf numFmtId="0" fontId="0" fillId="0" borderId="29" xfId="0" applyFont="1" applyBorder="1"/>
    <xf numFmtId="44" fontId="0" fillId="4" borderId="9" xfId="2" applyFont="1" applyFill="1" applyBorder="1"/>
    <xf numFmtId="0" fontId="0" fillId="0" borderId="32" xfId="0" applyFont="1" applyBorder="1"/>
    <xf numFmtId="4" fontId="0" fillId="0" borderId="0" xfId="0" applyNumberFormat="1"/>
    <xf numFmtId="0" fontId="11" fillId="3" borderId="10" xfId="0" applyFont="1" applyFill="1" applyBorder="1" applyAlignment="1">
      <alignment vertical="center" wrapText="1"/>
    </xf>
    <xf numFmtId="0" fontId="13" fillId="0" borderId="0" xfId="0" applyFont="1" applyAlignment="1">
      <alignment horizontal="right"/>
    </xf>
    <xf numFmtId="4" fontId="0" fillId="0" borderId="0" xfId="0" applyNumberFormat="1" applyAlignment="1">
      <alignment horizontal="center"/>
    </xf>
    <xf numFmtId="0" fontId="3" fillId="3" borderId="1" xfId="0" applyFont="1" applyFill="1" applyBorder="1" applyAlignment="1">
      <alignment horizontal="center"/>
    </xf>
    <xf numFmtId="4" fontId="14" fillId="3" borderId="2" xfId="0" applyNumberFormat="1" applyFont="1" applyFill="1" applyBorder="1" applyAlignment="1">
      <alignment horizontal="center"/>
    </xf>
    <xf numFmtId="0" fontId="3" fillId="3" borderId="2" xfId="0" applyFont="1" applyFill="1" applyBorder="1" applyAlignment="1">
      <alignment horizontal="center" wrapText="1"/>
    </xf>
    <xf numFmtId="0" fontId="3" fillId="3" borderId="2" xfId="0" applyFont="1" applyFill="1" applyBorder="1" applyAlignment="1">
      <alignment horizontal="center"/>
    </xf>
    <xf numFmtId="0" fontId="0" fillId="3" borderId="2" xfId="0" applyFill="1" applyBorder="1"/>
    <xf numFmtId="0" fontId="3" fillId="3" borderId="3" xfId="0" applyFont="1" applyFill="1" applyBorder="1" applyAlignment="1">
      <alignment horizontal="center"/>
    </xf>
    <xf numFmtId="0" fontId="14" fillId="3" borderId="13" xfId="0" applyFont="1" applyFill="1" applyBorder="1" applyAlignment="1">
      <alignment horizontal="center"/>
    </xf>
    <xf numFmtId="4" fontId="14" fillId="3" borderId="14" xfId="0" applyNumberFormat="1" applyFont="1" applyFill="1" applyBorder="1" applyAlignment="1">
      <alignment horizontal="center"/>
    </xf>
    <xf numFmtId="0" fontId="14" fillId="3" borderId="14" xfId="0" applyFont="1" applyFill="1" applyBorder="1" applyAlignment="1">
      <alignment horizontal="center" wrapText="1"/>
    </xf>
    <xf numFmtId="0" fontId="14" fillId="3" borderId="14" xfId="0" applyFont="1" applyFill="1" applyBorder="1" applyAlignment="1">
      <alignment horizontal="center"/>
    </xf>
    <xf numFmtId="0" fontId="14" fillId="3" borderId="9" xfId="0" applyFont="1" applyFill="1" applyBorder="1" applyAlignment="1">
      <alignment horizontal="center"/>
    </xf>
    <xf numFmtId="0" fontId="0" fillId="0" borderId="7" xfId="0" applyBorder="1"/>
    <xf numFmtId="0" fontId="15" fillId="0" borderId="7" xfId="0" applyFont="1" applyBorder="1"/>
    <xf numFmtId="164" fontId="0" fillId="2" borderId="17" xfId="3" applyNumberFormat="1" applyFont="1" applyFill="1" applyBorder="1" applyAlignment="1">
      <alignment horizontal="center" wrapText="1"/>
    </xf>
    <xf numFmtId="0" fontId="0" fillId="0" borderId="4" xfId="0" applyBorder="1"/>
    <xf numFmtId="44" fontId="0" fillId="4" borderId="36" xfId="2" applyFont="1" applyFill="1" applyBorder="1"/>
    <xf numFmtId="44" fontId="0" fillId="2" borderId="36" xfId="2" applyFont="1" applyFill="1" applyBorder="1"/>
    <xf numFmtId="44" fontId="0" fillId="2" borderId="37" xfId="2" applyFont="1" applyFill="1" applyBorder="1"/>
    <xf numFmtId="44" fontId="18" fillId="4" borderId="21" xfId="0" applyNumberFormat="1" applyFont="1" applyFill="1" applyBorder="1"/>
    <xf numFmtId="4" fontId="19" fillId="0" borderId="0" xfId="0" applyNumberFormat="1" applyFont="1"/>
    <xf numFmtId="43" fontId="20" fillId="0" borderId="0" xfId="1" applyFont="1" applyBorder="1" applyAlignment="1">
      <alignment horizontal="right"/>
    </xf>
    <xf numFmtId="43" fontId="2" fillId="0" borderId="0" xfId="1" applyFont="1"/>
    <xf numFmtId="0" fontId="15" fillId="3" borderId="38" xfId="0" applyFont="1" applyFill="1" applyBorder="1" applyAlignment="1">
      <alignment vertical="center"/>
    </xf>
    <xf numFmtId="0" fontId="15" fillId="3" borderId="39" xfId="0" applyFont="1" applyFill="1" applyBorder="1" applyAlignment="1">
      <alignment vertical="center"/>
    </xf>
    <xf numFmtId="44" fontId="0" fillId="4" borderId="40" xfId="2" applyFont="1" applyFill="1" applyBorder="1" applyAlignment="1">
      <alignment vertical="center"/>
    </xf>
    <xf numFmtId="0" fontId="21" fillId="3" borderId="13" xfId="0" applyFont="1" applyFill="1" applyBorder="1" applyAlignment="1">
      <alignment horizontal="center"/>
    </xf>
    <xf numFmtId="4" fontId="21" fillId="3" borderId="14" xfId="0" applyNumberFormat="1" applyFont="1" applyFill="1" applyBorder="1" applyAlignment="1">
      <alignment horizontal="center"/>
    </xf>
    <xf numFmtId="0" fontId="21" fillId="3" borderId="9" xfId="0" applyFont="1" applyFill="1" applyBorder="1" applyAlignment="1">
      <alignment horizontal="center"/>
    </xf>
    <xf numFmtId="0" fontId="0" fillId="0" borderId="0" xfId="0" applyAlignment="1">
      <alignment vertical="center"/>
    </xf>
    <xf numFmtId="43" fontId="0" fillId="0" borderId="0" xfId="1" applyFont="1" applyAlignment="1">
      <alignment vertical="center"/>
    </xf>
    <xf numFmtId="0" fontId="0" fillId="2" borderId="18" xfId="0" applyFill="1" applyBorder="1"/>
    <xf numFmtId="44" fontId="0" fillId="4" borderId="8" xfId="2" applyFont="1" applyFill="1" applyBorder="1"/>
    <xf numFmtId="0" fontId="9" fillId="2" borderId="8" xfId="0" applyFont="1" applyFill="1" applyBorder="1" applyAlignment="1">
      <alignment horizontal="left" vertical="top"/>
    </xf>
    <xf numFmtId="0" fontId="0" fillId="3" borderId="4" xfId="0" applyFill="1" applyBorder="1"/>
    <xf numFmtId="44" fontId="0" fillId="3" borderId="5" xfId="2" applyFont="1" applyFill="1" applyBorder="1"/>
    <xf numFmtId="44" fontId="0" fillId="4" borderId="6" xfId="2" applyFont="1" applyFill="1" applyBorder="1"/>
    <xf numFmtId="0" fontId="0" fillId="3" borderId="4"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0" fillId="3" borderId="1" xfId="0" applyFill="1" applyBorder="1"/>
    <xf numFmtId="0" fontId="7" fillId="3" borderId="2" xfId="0" applyFont="1" applyFill="1" applyBorder="1" applyAlignment="1">
      <alignment vertical="top" wrapText="1"/>
    </xf>
    <xf numFmtId="0" fontId="7" fillId="3" borderId="3" xfId="0" applyFont="1" applyFill="1" applyBorder="1" applyAlignment="1">
      <alignment vertical="top" wrapText="1"/>
    </xf>
    <xf numFmtId="0" fontId="7" fillId="3" borderId="7" xfId="0" applyFont="1" applyFill="1" applyBorder="1" applyAlignment="1">
      <alignment vertical="top" wrapText="1"/>
    </xf>
    <xf numFmtId="0" fontId="7" fillId="3" borderId="0" xfId="0" applyFont="1" applyFill="1" applyAlignment="1">
      <alignment vertical="top" wrapText="1"/>
    </xf>
    <xf numFmtId="0" fontId="7" fillId="3" borderId="8" xfId="0" applyFont="1" applyFill="1" applyBorder="1" applyAlignment="1">
      <alignment vertical="top" wrapText="1"/>
    </xf>
    <xf numFmtId="4" fontId="0" fillId="3" borderId="5" xfId="0" applyNumberFormat="1" applyFill="1" applyBorder="1"/>
    <xf numFmtId="0" fontId="0" fillId="3" borderId="5" xfId="0" applyFill="1" applyBorder="1"/>
    <xf numFmtId="0" fontId="0" fillId="3" borderId="6" xfId="0" applyFill="1" applyBorder="1"/>
    <xf numFmtId="0" fontId="0" fillId="3" borderId="25" xfId="0" applyFont="1" applyFill="1" applyBorder="1"/>
    <xf numFmtId="0" fontId="0" fillId="3" borderId="42" xfId="0" applyFont="1" applyFill="1" applyBorder="1"/>
    <xf numFmtId="0" fontId="0" fillId="3" borderId="43" xfId="0" applyFont="1" applyFill="1" applyBorder="1"/>
    <xf numFmtId="0" fontId="0" fillId="3" borderId="1" xfId="0" applyFont="1" applyFill="1" applyBorder="1"/>
    <xf numFmtId="0" fontId="25" fillId="5" borderId="1" xfId="4" applyFont="1" applyFill="1" applyBorder="1" applyAlignment="1">
      <alignment horizontal="center" vertical="center" wrapText="1"/>
    </xf>
    <xf numFmtId="0" fontId="25" fillId="5" borderId="3" xfId="4" applyFont="1" applyFill="1" applyBorder="1" applyAlignment="1">
      <alignment horizontal="center" vertical="center" wrapText="1"/>
    </xf>
    <xf numFmtId="0" fontId="25" fillId="5" borderId="4" xfId="4" applyFont="1" applyFill="1" applyBorder="1" applyAlignment="1">
      <alignment horizontal="center" vertical="center" wrapText="1"/>
    </xf>
    <xf numFmtId="0" fontId="25" fillId="5" borderId="6" xfId="4" applyFont="1" applyFill="1" applyBorder="1" applyAlignment="1">
      <alignment horizontal="center" vertical="center" wrapText="1"/>
    </xf>
    <xf numFmtId="0" fontId="26" fillId="3" borderId="25"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43"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7" fillId="3" borderId="7"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8" xfId="0" applyFont="1" applyFill="1" applyBorder="1" applyAlignment="1">
      <alignment horizontal="center" vertical="top" wrapText="1"/>
    </xf>
    <xf numFmtId="0" fontId="8" fillId="3" borderId="7" xfId="0" applyFont="1" applyFill="1" applyBorder="1" applyAlignment="1">
      <alignment horizontal="center" wrapText="1"/>
    </xf>
    <xf numFmtId="0" fontId="8" fillId="3" borderId="0" xfId="0" applyFont="1" applyFill="1" applyBorder="1" applyAlignment="1">
      <alignment horizontal="center" wrapText="1"/>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3" borderId="6" xfId="0" applyFont="1" applyFill="1" applyBorder="1" applyAlignment="1">
      <alignment horizontal="center" wrapText="1"/>
    </xf>
    <xf numFmtId="0" fontId="24" fillId="0" borderId="28" xfId="4" applyBorder="1" applyAlignment="1">
      <alignment horizontal="left" vertical="center" wrapText="1"/>
    </xf>
    <xf numFmtId="0" fontId="24" fillId="0" borderId="29" xfId="4" applyBorder="1" applyAlignment="1">
      <alignment horizontal="left" vertical="center" wrapText="1"/>
    </xf>
    <xf numFmtId="0" fontId="0" fillId="0" borderId="1" xfId="0" applyFont="1" applyBorder="1" applyAlignment="1">
      <alignment horizontal="left" vertical="center"/>
    </xf>
    <xf numFmtId="0" fontId="0" fillId="0" borderId="13" xfId="0" applyFont="1" applyBorder="1" applyAlignment="1">
      <alignment horizontal="left" vertical="center"/>
    </xf>
    <xf numFmtId="44" fontId="0" fillId="4" borderId="24" xfId="2" applyFont="1" applyFill="1" applyBorder="1" applyAlignment="1">
      <alignment horizontal="center" vertical="center"/>
    </xf>
    <xf numFmtId="44" fontId="0" fillId="4" borderId="22" xfId="2" applyFont="1" applyFill="1" applyBorder="1" applyAlignment="1">
      <alignment horizontal="center" vertical="center"/>
    </xf>
    <xf numFmtId="0" fontId="4" fillId="3" borderId="11" xfId="0" applyFont="1" applyFill="1" applyBorder="1" applyAlignment="1">
      <alignment horizontal="left" vertical="center"/>
    </xf>
    <xf numFmtId="0" fontId="4" fillId="3" borderId="23" xfId="0" applyFont="1" applyFill="1" applyBorder="1" applyAlignment="1">
      <alignment horizontal="left" vertical="center"/>
    </xf>
    <xf numFmtId="0" fontId="4" fillId="3" borderId="3"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4" fillId="3" borderId="12" xfId="0" applyFont="1" applyFill="1" applyBorder="1" applyAlignment="1">
      <alignment horizontal="left" vertical="center"/>
    </xf>
    <xf numFmtId="44" fontId="0" fillId="2" borderId="33" xfId="2" applyFont="1" applyFill="1" applyBorder="1" applyAlignment="1">
      <alignment horizontal="center" vertical="center"/>
    </xf>
    <xf numFmtId="44" fontId="0" fillId="2" borderId="22" xfId="2" applyFont="1" applyFill="1" applyBorder="1" applyAlignment="1">
      <alignment horizontal="center" vertical="center"/>
    </xf>
    <xf numFmtId="0" fontId="0" fillId="0" borderId="0" xfId="0" applyFont="1" applyBorder="1" applyAlignment="1">
      <alignment horizontal="left" wrapText="1"/>
    </xf>
    <xf numFmtId="0" fontId="0" fillId="0" borderId="14" xfId="0" applyFont="1" applyBorder="1" applyAlignment="1">
      <alignment horizontal="left" wrapText="1"/>
    </xf>
    <xf numFmtId="0" fontId="0" fillId="0" borderId="7" xfId="0" applyFont="1" applyBorder="1" applyAlignment="1">
      <alignment horizontal="left" vertical="center"/>
    </xf>
    <xf numFmtId="0" fontId="9" fillId="3" borderId="7" xfId="0" applyFont="1" applyFill="1" applyBorder="1" applyAlignment="1">
      <alignment horizontal="left" vertical="top"/>
    </xf>
    <xf numFmtId="0" fontId="9" fillId="3" borderId="0" xfId="0" applyFont="1" applyFill="1" applyAlignment="1">
      <alignment horizontal="left" vertical="top"/>
    </xf>
    <xf numFmtId="0" fontId="9" fillId="3" borderId="8" xfId="0" applyFont="1" applyFill="1" applyBorder="1" applyAlignment="1">
      <alignment horizontal="left" vertical="top"/>
    </xf>
    <xf numFmtId="0" fontId="9" fillId="3" borderId="7" xfId="0" applyFont="1" applyFill="1" applyBorder="1" applyAlignment="1">
      <alignment horizontal="left"/>
    </xf>
    <xf numFmtId="0" fontId="9" fillId="3" borderId="0" xfId="0" applyFont="1" applyFill="1" applyAlignment="1">
      <alignment horizontal="left"/>
    </xf>
    <xf numFmtId="0" fontId="9" fillId="3" borderId="8" xfId="0" applyFont="1" applyFill="1" applyBorder="1" applyAlignment="1">
      <alignment horizontal="left"/>
    </xf>
    <xf numFmtId="0" fontId="7" fillId="3" borderId="0" xfId="0" applyFont="1" applyFill="1" applyAlignment="1">
      <alignment horizontal="center" vertical="top" wrapText="1"/>
    </xf>
    <xf numFmtId="0" fontId="8" fillId="3" borderId="7" xfId="0" applyFont="1" applyFill="1" applyBorder="1" applyAlignment="1">
      <alignment horizontal="center"/>
    </xf>
    <xf numFmtId="0" fontId="8" fillId="3" borderId="0" xfId="0" applyFont="1" applyFill="1" applyAlignment="1">
      <alignment horizontal="center"/>
    </xf>
    <xf numFmtId="0" fontId="8" fillId="3" borderId="8" xfId="0" applyFont="1" applyFill="1" applyBorder="1" applyAlignment="1">
      <alignment horizontal="center"/>
    </xf>
    <xf numFmtId="0" fontId="28" fillId="5" borderId="1" xfId="4" applyFont="1" applyFill="1" applyBorder="1" applyAlignment="1">
      <alignment horizontal="center" vertical="center" wrapText="1"/>
    </xf>
    <xf numFmtId="0" fontId="28" fillId="5" borderId="3" xfId="4" applyFont="1" applyFill="1" applyBorder="1" applyAlignment="1">
      <alignment horizontal="center" vertical="center" wrapText="1"/>
    </xf>
    <xf numFmtId="0" fontId="28" fillId="5" borderId="4" xfId="4" applyFont="1" applyFill="1" applyBorder="1" applyAlignment="1">
      <alignment horizontal="center" vertical="center" wrapText="1"/>
    </xf>
    <xf numFmtId="0" fontId="28" fillId="5" borderId="6" xfId="4" applyFont="1" applyFill="1" applyBorder="1" applyAlignment="1">
      <alignment horizontal="center" vertical="center" wrapText="1"/>
    </xf>
    <xf numFmtId="0" fontId="14" fillId="3" borderId="1"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0" xfId="0" applyFont="1" applyFill="1" applyAlignment="1">
      <alignment horizontal="center" vertical="center"/>
    </xf>
    <xf numFmtId="44" fontId="23" fillId="4" borderId="41" xfId="2" applyFont="1" applyFill="1" applyBorder="1" applyAlignment="1">
      <alignment horizontal="center" vertical="center"/>
    </xf>
    <xf numFmtId="44" fontId="23" fillId="4" borderId="22" xfId="2" applyFont="1" applyFill="1" applyBorder="1" applyAlignment="1">
      <alignment horizontal="center" vertical="center"/>
    </xf>
    <xf numFmtId="0" fontId="19" fillId="3" borderId="7"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4" fontId="12" fillId="2" borderId="11" xfId="0" applyNumberFormat="1" applyFont="1" applyFill="1" applyBorder="1" applyAlignment="1">
      <alignment horizontal="center" vertical="center"/>
    </xf>
    <xf numFmtId="4" fontId="12" fillId="2" borderId="23" xfId="0" applyNumberFormat="1" applyFont="1" applyFill="1" applyBorder="1" applyAlignment="1">
      <alignment horizontal="center" vertical="center"/>
    </xf>
    <xf numFmtId="4" fontId="12" fillId="2" borderId="12" xfId="0" applyNumberFormat="1" applyFont="1" applyFill="1" applyBorder="1" applyAlignment="1">
      <alignment horizontal="center" vertical="center"/>
    </xf>
    <xf numFmtId="0" fontId="16" fillId="4" borderId="26"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7" xfId="0" applyFont="1" applyFill="1" applyBorder="1" applyAlignment="1">
      <alignment horizontal="center" vertical="center" wrapText="1"/>
    </xf>
    <xf numFmtId="4" fontId="16" fillId="4" borderId="26" xfId="0" applyNumberFormat="1" applyFont="1" applyFill="1" applyBorder="1" applyAlignment="1">
      <alignment horizontal="center" vertical="center" wrapText="1"/>
    </xf>
    <xf numFmtId="4" fontId="16" fillId="4" borderId="34" xfId="0" applyNumberFormat="1" applyFont="1" applyFill="1" applyBorder="1" applyAlignment="1">
      <alignment horizontal="center" vertical="center" wrapText="1"/>
    </xf>
    <xf numFmtId="4" fontId="16" fillId="4" borderId="27" xfId="0" applyNumberFormat="1"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1" xfId="0" applyFont="1" applyFill="1" applyBorder="1" applyAlignment="1">
      <alignment horizontal="center" vertical="center" wrapText="1"/>
    </xf>
    <xf numFmtId="4" fontId="0" fillId="4" borderId="20" xfId="0" applyNumberFormat="1" applyFill="1" applyBorder="1" applyAlignment="1">
      <alignment horizontal="center" vertical="center" wrapText="1"/>
    </xf>
    <xf numFmtId="0" fontId="9"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5" xfId="0" applyFont="1" applyFill="1" applyBorder="1" applyAlignment="1">
      <alignment horizontal="center" vertical="top" wrapText="1"/>
    </xf>
    <xf numFmtId="0" fontId="25" fillId="5" borderId="2" xfId="4" applyFont="1" applyFill="1" applyBorder="1" applyAlignment="1">
      <alignment horizontal="center" vertical="center" wrapText="1"/>
    </xf>
    <xf numFmtId="0" fontId="25" fillId="5" borderId="5" xfId="4" applyFont="1" applyFill="1" applyBorder="1" applyAlignment="1">
      <alignment horizontal="center" vertical="center" wrapText="1"/>
    </xf>
    <xf numFmtId="0" fontId="29" fillId="2" borderId="3" xfId="0" applyFont="1" applyFill="1" applyBorder="1" applyAlignment="1">
      <alignment horizontal="center" vertical="center"/>
    </xf>
    <xf numFmtId="0" fontId="29" fillId="2" borderId="6" xfId="0" applyFont="1" applyFill="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82F51-EEC8-41D2-BBA8-F9837135847E}">
  <sheetPr>
    <pageSetUpPr fitToPage="1"/>
  </sheetPr>
  <dimension ref="A1:H31"/>
  <sheetViews>
    <sheetView tabSelected="1" zoomScale="75" zoomScaleNormal="75" workbookViewId="0"/>
  </sheetViews>
  <sheetFormatPr defaultRowHeight="14.4" x14ac:dyDescent="0.3"/>
  <cols>
    <col min="1" max="1" width="8.88671875" style="3"/>
    <col min="2" max="2" width="41.5546875" style="3" customWidth="1"/>
    <col min="3" max="3" width="39.33203125" style="3" customWidth="1"/>
    <col min="4" max="4" width="25.33203125" style="2" customWidth="1"/>
    <col min="5" max="6" width="8.88671875" style="3"/>
    <col min="7" max="7" width="12.44140625" style="3" customWidth="1"/>
    <col min="8" max="16384" width="8.88671875" style="3"/>
  </cols>
  <sheetData>
    <row r="1" spans="1:8" ht="15" thickBot="1" x14ac:dyDescent="0.35"/>
    <row r="2" spans="1:8" ht="38.4" customHeight="1" thickBot="1" x14ac:dyDescent="0.35">
      <c r="A2" s="89" t="s">
        <v>12</v>
      </c>
      <c r="B2" s="90"/>
      <c r="C2" s="109" t="s">
        <v>13</v>
      </c>
      <c r="D2" s="110"/>
      <c r="F2" s="82" t="s">
        <v>63</v>
      </c>
      <c r="G2" s="163"/>
      <c r="H2" s="83"/>
    </row>
    <row r="3" spans="1:8" ht="18.600000000000001" thickBot="1" x14ac:dyDescent="0.4">
      <c r="B3" s="5"/>
      <c r="C3" s="5"/>
      <c r="D3" s="18"/>
      <c r="F3" s="84"/>
      <c r="G3" s="164"/>
      <c r="H3" s="85"/>
    </row>
    <row r="4" spans="1:8" ht="25.2" customHeight="1" thickBot="1" x14ac:dyDescent="0.35">
      <c r="A4" s="86" t="s">
        <v>58</v>
      </c>
      <c r="B4" s="106" t="s">
        <v>6</v>
      </c>
      <c r="C4" s="107"/>
      <c r="D4" s="111"/>
    </row>
    <row r="5" spans="1:8" ht="14.4" customHeight="1" x14ac:dyDescent="0.3">
      <c r="A5" s="87"/>
      <c r="B5" s="7" t="s">
        <v>0</v>
      </c>
      <c r="C5" s="8" t="s">
        <v>3</v>
      </c>
      <c r="D5" s="9"/>
      <c r="F5" s="159" t="s">
        <v>50</v>
      </c>
      <c r="G5" s="160"/>
      <c r="H5" s="165" t="s">
        <v>51</v>
      </c>
    </row>
    <row r="6" spans="1:8" ht="15" thickBot="1" x14ac:dyDescent="0.35">
      <c r="A6" s="87"/>
      <c r="B6" s="10" t="s">
        <v>1</v>
      </c>
      <c r="C6" s="11" t="s">
        <v>4</v>
      </c>
      <c r="D6" s="12"/>
      <c r="F6" s="161"/>
      <c r="G6" s="162"/>
      <c r="H6" s="166"/>
    </row>
    <row r="7" spans="1:8" x14ac:dyDescent="0.3">
      <c r="A7" s="87"/>
      <c r="B7" s="13" t="s">
        <v>2</v>
      </c>
      <c r="C7" s="14" t="s">
        <v>5</v>
      </c>
      <c r="D7" s="12"/>
    </row>
    <row r="8" spans="1:8" x14ac:dyDescent="0.3">
      <c r="A8" s="87"/>
      <c r="B8" s="10"/>
      <c r="C8" s="11" t="s">
        <v>7</v>
      </c>
      <c r="D8" s="19">
        <f>SUM(D5:D7)</f>
        <v>0</v>
      </c>
    </row>
    <row r="9" spans="1:8" x14ac:dyDescent="0.3">
      <c r="A9" s="87"/>
      <c r="B9" s="13"/>
      <c r="C9" s="14" t="s">
        <v>8</v>
      </c>
      <c r="D9" s="20">
        <f>D8/12</f>
        <v>0</v>
      </c>
    </row>
    <row r="10" spans="1:8" ht="18.600000000000001" thickBot="1" x14ac:dyDescent="0.4">
      <c r="A10" s="88"/>
      <c r="B10" s="16"/>
      <c r="C10" s="17" t="s">
        <v>14</v>
      </c>
      <c r="D10" s="21">
        <f>D9*2.5</f>
        <v>0</v>
      </c>
    </row>
    <row r="11" spans="1:8" ht="18.600000000000001" thickBot="1" x14ac:dyDescent="0.4">
      <c r="B11" s="5"/>
      <c r="C11" s="5"/>
      <c r="D11" s="18"/>
    </row>
    <row r="12" spans="1:8" ht="25.8" customHeight="1" thickBot="1" x14ac:dyDescent="0.35">
      <c r="A12" s="86" t="s">
        <v>59</v>
      </c>
      <c r="B12" s="106" t="s">
        <v>9</v>
      </c>
      <c r="C12" s="107"/>
      <c r="D12" s="111"/>
    </row>
    <row r="13" spans="1:8" x14ac:dyDescent="0.3">
      <c r="A13" s="87"/>
      <c r="B13" s="116" t="s">
        <v>10</v>
      </c>
      <c r="C13" s="114" t="s">
        <v>15</v>
      </c>
      <c r="D13" s="112"/>
    </row>
    <row r="14" spans="1:8" x14ac:dyDescent="0.3">
      <c r="A14" s="87"/>
      <c r="B14" s="103"/>
      <c r="C14" s="115"/>
      <c r="D14" s="113"/>
    </row>
    <row r="15" spans="1:8" x14ac:dyDescent="0.3">
      <c r="A15" s="87"/>
      <c r="B15" s="10"/>
      <c r="C15" s="23" t="s">
        <v>8</v>
      </c>
      <c r="D15" s="24">
        <f>D13/12</f>
        <v>0</v>
      </c>
    </row>
    <row r="16" spans="1:8" ht="18.600000000000001" thickBot="1" x14ac:dyDescent="0.4">
      <c r="A16" s="88"/>
      <c r="B16" s="25"/>
      <c r="C16" s="17" t="s">
        <v>14</v>
      </c>
      <c r="D16" s="21">
        <f>D15*2.5</f>
        <v>0</v>
      </c>
    </row>
    <row r="17" spans="1:4" ht="18.600000000000001" thickBot="1" x14ac:dyDescent="0.4">
      <c r="B17" s="5"/>
      <c r="C17" s="5"/>
      <c r="D17" s="18"/>
    </row>
    <row r="18" spans="1:4" ht="25.8" customHeight="1" thickBot="1" x14ac:dyDescent="0.35">
      <c r="A18" s="78"/>
      <c r="B18" s="106" t="s">
        <v>16</v>
      </c>
      <c r="C18" s="107"/>
      <c r="D18" s="108"/>
    </row>
    <row r="19" spans="1:4" x14ac:dyDescent="0.3">
      <c r="A19" s="79"/>
      <c r="B19" s="102" t="s">
        <v>8</v>
      </c>
      <c r="C19" s="100" t="s">
        <v>57</v>
      </c>
      <c r="D19" s="104">
        <f>'Employee Payroll Calc'!G14</f>
        <v>20834.601175000003</v>
      </c>
    </row>
    <row r="20" spans="1:4" x14ac:dyDescent="0.3">
      <c r="A20" s="79"/>
      <c r="B20" s="103"/>
      <c r="C20" s="101"/>
      <c r="D20" s="105"/>
    </row>
    <row r="21" spans="1:4" x14ac:dyDescent="0.3">
      <c r="A21" s="79"/>
      <c r="B21" s="13" t="s">
        <v>8</v>
      </c>
      <c r="C21" s="14" t="s">
        <v>60</v>
      </c>
      <c r="D21" s="12"/>
    </row>
    <row r="22" spans="1:4" x14ac:dyDescent="0.3">
      <c r="A22" s="79"/>
      <c r="B22" s="13"/>
      <c r="C22" s="14" t="s">
        <v>8</v>
      </c>
      <c r="D22" s="15">
        <f>SUM(D19:D21)</f>
        <v>20834.601175000003</v>
      </c>
    </row>
    <row r="23" spans="1:4" ht="18.600000000000001" thickBot="1" x14ac:dyDescent="0.4">
      <c r="A23" s="80"/>
      <c r="B23" s="16"/>
      <c r="C23" s="17" t="s">
        <v>14</v>
      </c>
      <c r="D23" s="21">
        <f>D22*2.5</f>
        <v>52086.502937500009</v>
      </c>
    </row>
    <row r="24" spans="1:4" ht="18.600000000000001" thickBot="1" x14ac:dyDescent="0.4">
      <c r="B24" s="4"/>
      <c r="C24" s="4"/>
      <c r="D24" s="6"/>
    </row>
    <row r="25" spans="1:4" ht="15.6" x14ac:dyDescent="0.3">
      <c r="A25" s="81"/>
      <c r="B25" s="34"/>
      <c r="C25" s="70"/>
      <c r="D25" s="71"/>
    </row>
    <row r="26" spans="1:4" ht="14.4" customHeight="1" x14ac:dyDescent="0.3">
      <c r="A26" s="91" t="s">
        <v>61</v>
      </c>
      <c r="B26" s="92"/>
      <c r="C26" s="92"/>
      <c r="D26" s="93"/>
    </row>
    <row r="27" spans="1:4" ht="14.4" customHeight="1" x14ac:dyDescent="0.3">
      <c r="A27" s="91"/>
      <c r="B27" s="92"/>
      <c r="C27" s="92"/>
      <c r="D27" s="93"/>
    </row>
    <row r="28" spans="1:4" ht="14.4" customHeight="1" x14ac:dyDescent="0.3">
      <c r="A28" s="91"/>
      <c r="B28" s="92"/>
      <c r="C28" s="92"/>
      <c r="D28" s="93"/>
    </row>
    <row r="29" spans="1:4" ht="21" customHeight="1" x14ac:dyDescent="0.3">
      <c r="A29" s="91"/>
      <c r="B29" s="92"/>
      <c r="C29" s="92"/>
      <c r="D29" s="93"/>
    </row>
    <row r="30" spans="1:4" ht="20.399999999999999" customHeight="1" x14ac:dyDescent="0.3">
      <c r="A30" s="94" t="s">
        <v>56</v>
      </c>
      <c r="B30" s="95"/>
      <c r="C30" s="95"/>
      <c r="D30" s="96"/>
    </row>
    <row r="31" spans="1:4" ht="15" thickBot="1" x14ac:dyDescent="0.35">
      <c r="A31" s="97"/>
      <c r="B31" s="98"/>
      <c r="C31" s="98"/>
      <c r="D31" s="99"/>
    </row>
  </sheetData>
  <mergeCells count="18">
    <mergeCell ref="H5:H6"/>
    <mergeCell ref="F2:H3"/>
    <mergeCell ref="A30:D31"/>
    <mergeCell ref="C19:C20"/>
    <mergeCell ref="B19:B20"/>
    <mergeCell ref="D19:D20"/>
    <mergeCell ref="B18:D18"/>
    <mergeCell ref="A4:A10"/>
    <mergeCell ref="A12:A16"/>
    <mergeCell ref="A2:B2"/>
    <mergeCell ref="A26:D29"/>
    <mergeCell ref="C2:D2"/>
    <mergeCell ref="B4:D4"/>
    <mergeCell ref="B12:D12"/>
    <mergeCell ref="D13:D14"/>
    <mergeCell ref="C13:C14"/>
    <mergeCell ref="B13:B14"/>
    <mergeCell ref="F5:G6"/>
  </mergeCells>
  <hyperlinks>
    <hyperlink ref="C19:C20" location="'Payroll Information for SBA'!A1" display="use the &quot;PPP calculator&quot; to compute your Monthly Average Payroll" xr:uid="{B56866D6-5822-4B2C-B2AB-11EA553A6AFD}"/>
    <hyperlink ref="F2:G3" location="'Employee Payroll Calc'!A1" display="Back to Employee Payroll Expense Calculation" xr:uid="{8951D7EB-DD19-42DF-AD0E-2473A7C159A3}"/>
  </hyperlink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E37D4-2AFD-4290-ADA9-D79BE52A0155}">
  <sheetPr>
    <pageSetUpPr fitToPage="1"/>
  </sheetPr>
  <dimension ref="A1:J34"/>
  <sheetViews>
    <sheetView zoomScale="75" zoomScaleNormal="75" workbookViewId="0">
      <selection activeCell="I2" sqref="I2:J3"/>
    </sheetView>
  </sheetViews>
  <sheetFormatPr defaultRowHeight="14.4" x14ac:dyDescent="0.3"/>
  <cols>
    <col min="1" max="1" width="46.33203125" customWidth="1"/>
    <col min="2" max="2" width="20.5546875" style="26" bestFit="1" customWidth="1"/>
    <col min="3" max="3" width="25.109375" customWidth="1"/>
    <col min="4" max="4" width="21.44140625" customWidth="1"/>
    <col min="5" max="5" width="17.6640625" customWidth="1"/>
    <col min="6" max="6" width="16.44140625" customWidth="1"/>
    <col min="7" max="7" width="21" customWidth="1"/>
    <col min="9" max="9" width="11.109375" customWidth="1"/>
  </cols>
  <sheetData>
    <row r="1" spans="1:10" ht="14.4" customHeight="1" thickBot="1" x14ac:dyDescent="0.35"/>
    <row r="2" spans="1:10" ht="32.25" customHeight="1" thickBot="1" x14ac:dyDescent="0.35">
      <c r="A2" s="27" t="s">
        <v>12</v>
      </c>
      <c r="B2" s="146" t="s">
        <v>17</v>
      </c>
      <c r="C2" s="147"/>
      <c r="D2" s="147"/>
      <c r="E2" s="147"/>
      <c r="F2" s="147"/>
      <c r="G2" s="148"/>
      <c r="I2" s="127" t="s">
        <v>62</v>
      </c>
      <c r="J2" s="128"/>
    </row>
    <row r="3" spans="1:10" ht="19.8" customHeight="1" thickBot="1" x14ac:dyDescent="0.55000000000000004">
      <c r="A3" s="28"/>
      <c r="B3" s="29"/>
      <c r="C3" s="29"/>
      <c r="D3" s="29"/>
      <c r="E3" s="29"/>
      <c r="F3" s="29"/>
      <c r="G3" s="29"/>
      <c r="I3" s="129"/>
      <c r="J3" s="130"/>
    </row>
    <row r="4" spans="1:10" ht="18" customHeight="1" x14ac:dyDescent="0.3">
      <c r="A4" s="30" t="s">
        <v>18</v>
      </c>
      <c r="B4" s="31"/>
      <c r="C4" s="32" t="s">
        <v>19</v>
      </c>
      <c r="D4" s="33" t="s">
        <v>20</v>
      </c>
      <c r="E4" s="33" t="s">
        <v>21</v>
      </c>
      <c r="F4" s="34"/>
      <c r="G4" s="35" t="s">
        <v>22</v>
      </c>
    </row>
    <row r="5" spans="1:10" x14ac:dyDescent="0.3">
      <c r="A5" s="36" t="s">
        <v>23</v>
      </c>
      <c r="B5" s="37" t="s">
        <v>24</v>
      </c>
      <c r="C5" s="38" t="s">
        <v>25</v>
      </c>
      <c r="D5" s="39" t="s">
        <v>26</v>
      </c>
      <c r="E5" s="39" t="s">
        <v>27</v>
      </c>
      <c r="F5" s="39" t="s">
        <v>28</v>
      </c>
      <c r="G5" s="40" t="s">
        <v>29</v>
      </c>
    </row>
    <row r="6" spans="1:10" x14ac:dyDescent="0.3">
      <c r="A6" s="41"/>
      <c r="G6" s="1" t="s">
        <v>11</v>
      </c>
    </row>
    <row r="7" spans="1:10" ht="14.4" customHeight="1" x14ac:dyDescent="0.3">
      <c r="A7" s="42" t="s">
        <v>30</v>
      </c>
      <c r="B7" s="22">
        <v>56499.01</v>
      </c>
      <c r="C7" s="149" t="s">
        <v>31</v>
      </c>
      <c r="D7" s="152" t="s">
        <v>32</v>
      </c>
      <c r="E7" s="152" t="s">
        <v>33</v>
      </c>
      <c r="F7" s="155" t="s">
        <v>34</v>
      </c>
      <c r="G7" s="158" t="s">
        <v>35</v>
      </c>
      <c r="I7" s="26" t="s">
        <v>11</v>
      </c>
    </row>
    <row r="8" spans="1:10" x14ac:dyDescent="0.3">
      <c r="A8" s="42" t="s">
        <v>36</v>
      </c>
      <c r="B8" s="22">
        <v>65634</v>
      </c>
      <c r="C8" s="150"/>
      <c r="D8" s="153"/>
      <c r="E8" s="153"/>
      <c r="F8" s="156"/>
      <c r="G8" s="158"/>
    </row>
    <row r="9" spans="1:10" x14ac:dyDescent="0.3">
      <c r="A9" s="42" t="s">
        <v>37</v>
      </c>
      <c r="B9" s="22">
        <v>55746.2</v>
      </c>
      <c r="C9" s="150"/>
      <c r="D9" s="153"/>
      <c r="E9" s="153"/>
      <c r="F9" s="156"/>
      <c r="G9" s="158"/>
    </row>
    <row r="10" spans="1:10" x14ac:dyDescent="0.3">
      <c r="A10" s="42" t="s">
        <v>38</v>
      </c>
      <c r="B10" s="22">
        <v>48232.26</v>
      </c>
      <c r="C10" s="151"/>
      <c r="D10" s="43">
        <v>0.03</v>
      </c>
      <c r="E10" s="154"/>
      <c r="F10" s="157"/>
      <c r="G10" s="158"/>
    </row>
    <row r="11" spans="1:10" ht="16.2" thickBot="1" x14ac:dyDescent="0.35">
      <c r="A11" s="44" t="s">
        <v>39</v>
      </c>
      <c r="B11" s="45">
        <f>SUM(B7:B10)</f>
        <v>226111.47000000003</v>
      </c>
      <c r="C11" s="45">
        <f>C26</f>
        <v>12086.599999999991</v>
      </c>
      <c r="D11" s="45">
        <f>D10*B11</f>
        <v>6783.3441000000003</v>
      </c>
      <c r="E11" s="46">
        <v>16707</v>
      </c>
      <c r="F11" s="47">
        <v>12500</v>
      </c>
      <c r="G11" s="48">
        <f>(B11-C11)+D11+E11+F11</f>
        <v>250015.21410000004</v>
      </c>
    </row>
    <row r="12" spans="1:10" x14ac:dyDescent="0.3">
      <c r="B12" s="49"/>
      <c r="C12" t="s">
        <v>11</v>
      </c>
      <c r="D12" s="26" t="s">
        <v>11</v>
      </c>
      <c r="E12" s="26" t="s">
        <v>11</v>
      </c>
      <c r="F12" s="26" t="s">
        <v>11</v>
      </c>
      <c r="G12" s="50"/>
    </row>
    <row r="13" spans="1:10" ht="15" thickBot="1" x14ac:dyDescent="0.35">
      <c r="G13" s="51"/>
    </row>
    <row r="14" spans="1:10" ht="15" customHeight="1" thickBot="1" x14ac:dyDescent="0.35">
      <c r="A14" s="131" t="s">
        <v>40</v>
      </c>
      <c r="B14" s="132"/>
      <c r="C14" s="133"/>
      <c r="E14" s="52" t="s">
        <v>41</v>
      </c>
      <c r="F14" s="53"/>
      <c r="G14" s="54">
        <f>G11/12</f>
        <v>20834.601175000003</v>
      </c>
    </row>
    <row r="15" spans="1:10" ht="15" thickBot="1" x14ac:dyDescent="0.35">
      <c r="A15" s="55" t="s">
        <v>42</v>
      </c>
      <c r="B15" s="56" t="s">
        <v>43</v>
      </c>
      <c r="C15" s="57" t="s">
        <v>44</v>
      </c>
      <c r="E15" s="58"/>
      <c r="F15" s="58"/>
      <c r="G15" s="59"/>
    </row>
    <row r="16" spans="1:10" ht="15" customHeight="1" x14ac:dyDescent="0.3">
      <c r="A16" s="60" t="s">
        <v>45</v>
      </c>
      <c r="B16" s="22">
        <v>107870.09</v>
      </c>
      <c r="C16" s="61">
        <f>IF(B16&gt;100000,B16-100000,0)</f>
        <v>7870.0899999999965</v>
      </c>
      <c r="E16" s="134" t="s">
        <v>46</v>
      </c>
      <c r="F16" s="135"/>
      <c r="G16" s="138">
        <f>G14*2.5</f>
        <v>52086.502937500009</v>
      </c>
    </row>
    <row r="17" spans="1:7" x14ac:dyDescent="0.3">
      <c r="A17" s="60" t="s">
        <v>47</v>
      </c>
      <c r="B17" s="22">
        <v>104216.51</v>
      </c>
      <c r="C17" s="61">
        <f>IF(B17&gt;100000,B17-100000,0)</f>
        <v>4216.5099999999948</v>
      </c>
      <c r="E17" s="136"/>
      <c r="F17" s="137"/>
      <c r="G17" s="139"/>
    </row>
    <row r="18" spans="1:7" ht="15" customHeight="1" x14ac:dyDescent="0.3">
      <c r="A18" s="60"/>
      <c r="B18" s="22"/>
      <c r="C18" s="61">
        <f t="shared" ref="C18:C25" si="0">IF(B18&gt;100000,B18-100000,0)</f>
        <v>0</v>
      </c>
      <c r="E18" s="140" t="s">
        <v>48</v>
      </c>
      <c r="F18" s="141"/>
      <c r="G18" s="142"/>
    </row>
    <row r="19" spans="1:7" ht="15" thickBot="1" x14ac:dyDescent="0.35">
      <c r="A19" s="60"/>
      <c r="B19" s="22"/>
      <c r="C19" s="61">
        <f t="shared" si="0"/>
        <v>0</v>
      </c>
      <c r="E19" s="143"/>
      <c r="F19" s="144"/>
      <c r="G19" s="145"/>
    </row>
    <row r="20" spans="1:7" ht="15" thickBot="1" x14ac:dyDescent="0.35">
      <c r="A20" s="60"/>
      <c r="B20" s="22"/>
      <c r="C20" s="61">
        <f t="shared" si="0"/>
        <v>0</v>
      </c>
    </row>
    <row r="21" spans="1:7" x14ac:dyDescent="0.3">
      <c r="A21" s="60"/>
      <c r="B21" s="22"/>
      <c r="C21" s="61">
        <f t="shared" si="0"/>
        <v>0</v>
      </c>
      <c r="E21" s="131" t="s">
        <v>49</v>
      </c>
      <c r="F21" s="132"/>
      <c r="G21" s="133"/>
    </row>
    <row r="22" spans="1:7" ht="14.4" customHeight="1" x14ac:dyDescent="0.3">
      <c r="A22" s="60"/>
      <c r="B22" s="22"/>
      <c r="C22" s="61">
        <f t="shared" si="0"/>
        <v>0</v>
      </c>
      <c r="E22" s="117" t="s">
        <v>50</v>
      </c>
      <c r="F22" s="118"/>
      <c r="G22" s="62" t="s">
        <v>51</v>
      </c>
    </row>
    <row r="23" spans="1:7" ht="14.4" customHeight="1" x14ac:dyDescent="0.3">
      <c r="A23" s="60"/>
      <c r="B23" s="22"/>
      <c r="C23" s="61">
        <f t="shared" si="0"/>
        <v>0</v>
      </c>
      <c r="E23" s="117" t="s">
        <v>52</v>
      </c>
      <c r="F23" s="118"/>
      <c r="G23" s="119"/>
    </row>
    <row r="24" spans="1:7" ht="15" customHeight="1" x14ac:dyDescent="0.3">
      <c r="A24" s="60"/>
      <c r="B24" s="22"/>
      <c r="C24" s="61">
        <f t="shared" si="0"/>
        <v>0</v>
      </c>
      <c r="E24" s="120" t="s">
        <v>53</v>
      </c>
      <c r="F24" s="121"/>
      <c r="G24" s="122"/>
    </row>
    <row r="25" spans="1:7" x14ac:dyDescent="0.3">
      <c r="A25" s="60"/>
      <c r="B25" s="22"/>
      <c r="C25" s="24">
        <f t="shared" si="0"/>
        <v>0</v>
      </c>
      <c r="E25" s="120" t="s">
        <v>54</v>
      </c>
      <c r="F25" s="121"/>
      <c r="G25" s="122"/>
    </row>
    <row r="26" spans="1:7" ht="16.2" customHeight="1" thickBot="1" x14ac:dyDescent="0.35">
      <c r="A26" s="63"/>
      <c r="B26" s="64"/>
      <c r="C26" s="65">
        <f>SUM(C16:C25)</f>
        <v>12086.599999999991</v>
      </c>
      <c r="E26" s="66"/>
      <c r="F26" s="67"/>
      <c r="G26" s="68"/>
    </row>
    <row r="28" spans="1:7" ht="15" thickBot="1" x14ac:dyDescent="0.35"/>
    <row r="29" spans="1:7" ht="15.6" customHeight="1" x14ac:dyDescent="0.3">
      <c r="A29" s="69"/>
      <c r="B29" s="70"/>
      <c r="C29" s="70"/>
      <c r="D29" s="70"/>
      <c r="E29" s="70"/>
      <c r="F29" s="70"/>
      <c r="G29" s="71"/>
    </row>
    <row r="30" spans="1:7" ht="15.6" customHeight="1" x14ac:dyDescent="0.3">
      <c r="A30" s="91" t="s">
        <v>55</v>
      </c>
      <c r="B30" s="123"/>
      <c r="C30" s="123"/>
      <c r="D30" s="123"/>
      <c r="E30" s="123"/>
      <c r="F30" s="123"/>
      <c r="G30" s="93"/>
    </row>
    <row r="31" spans="1:7" ht="15.6" customHeight="1" x14ac:dyDescent="0.3">
      <c r="A31" s="91"/>
      <c r="B31" s="123"/>
      <c r="C31" s="123"/>
      <c r="D31" s="123"/>
      <c r="E31" s="123"/>
      <c r="F31" s="123"/>
      <c r="G31" s="93"/>
    </row>
    <row r="32" spans="1:7" ht="15.6" customHeight="1" x14ac:dyDescent="0.3">
      <c r="A32" s="72"/>
      <c r="B32" s="73"/>
      <c r="C32" s="73"/>
      <c r="D32" s="73"/>
      <c r="E32" s="73"/>
      <c r="F32" s="73"/>
      <c r="G32" s="74"/>
    </row>
    <row r="33" spans="1:7" ht="15.6" customHeight="1" x14ac:dyDescent="0.35">
      <c r="A33" s="124" t="s">
        <v>56</v>
      </c>
      <c r="B33" s="125"/>
      <c r="C33" s="125"/>
      <c r="D33" s="125"/>
      <c r="E33" s="125"/>
      <c r="F33" s="125"/>
      <c r="G33" s="126"/>
    </row>
    <row r="34" spans="1:7" ht="15" thickBot="1" x14ac:dyDescent="0.35">
      <c r="A34" s="63"/>
      <c r="B34" s="75"/>
      <c r="C34" s="76"/>
      <c r="D34" s="76"/>
      <c r="E34" s="76"/>
      <c r="F34" s="76"/>
      <c r="G34" s="77"/>
    </row>
  </sheetData>
  <mergeCells count="18">
    <mergeCell ref="E21:G21"/>
    <mergeCell ref="E22:F22"/>
    <mergeCell ref="B2:G2"/>
    <mergeCell ref="C7:C10"/>
    <mergeCell ref="D7:D9"/>
    <mergeCell ref="E7:E10"/>
    <mergeCell ref="F7:F10"/>
    <mergeCell ref="G7:G10"/>
    <mergeCell ref="I2:J3"/>
    <mergeCell ref="A14:C14"/>
    <mergeCell ref="E16:F17"/>
    <mergeCell ref="G16:G17"/>
    <mergeCell ref="E18:G19"/>
    <mergeCell ref="E23:G23"/>
    <mergeCell ref="E24:G24"/>
    <mergeCell ref="E25:G25"/>
    <mergeCell ref="A30:G31"/>
    <mergeCell ref="A33:G33"/>
  </mergeCells>
  <hyperlinks>
    <hyperlink ref="I2" location="'Sole Proprietor'!A1" display="Back" xr:uid="{668221EE-DC33-4BF2-A5B7-BEED1DCB3A1E}"/>
  </hyperlinks>
  <pageMargins left="0.45" right="0.45"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Sole Proprietor</vt:lpstr>
      <vt:lpstr>Employee Payroll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fabian benalcazar</cp:lastModifiedBy>
  <cp:lastPrinted>2020-04-13T15:16:24Z</cp:lastPrinted>
  <dcterms:created xsi:type="dcterms:W3CDTF">2020-04-08T07:43:04Z</dcterms:created>
  <dcterms:modified xsi:type="dcterms:W3CDTF">2020-04-13T16:15:20Z</dcterms:modified>
</cp:coreProperties>
</file>